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CDC8F93A-B7F6-46C0-A083-3ADDB959E121}" xr6:coauthVersionLast="38" xr6:coauthVersionMax="38" xr10:uidLastSave="{00000000-0000-0000-0000-000000000000}"/>
  <bookViews>
    <workbookView xWindow="0" yWindow="0" windowWidth="16170" windowHeight="5955" xr2:uid="{00000000-000D-0000-FFFF-FFFF00000000}"/>
  </bookViews>
  <sheets>
    <sheet name="balance economico Ana Esther M.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3" i="1"/>
  <c r="F4" i="1"/>
  <c r="G4" i="1" s="1"/>
  <c r="H4" i="1" s="1"/>
  <c r="F5" i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0" i="1"/>
  <c r="G40" i="1" s="1"/>
  <c r="H40" i="1" s="1"/>
  <c r="F41" i="1"/>
  <c r="G41" i="1" s="1"/>
  <c r="H41" i="1" s="1"/>
  <c r="F42" i="1"/>
  <c r="G42" i="1" s="1"/>
  <c r="H42" i="1" s="1"/>
  <c r="F43" i="1"/>
  <c r="G43" i="1" s="1"/>
  <c r="H43" i="1" s="1"/>
  <c r="F44" i="1"/>
  <c r="G44" i="1" s="1"/>
  <c r="H44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3" i="1"/>
  <c r="G3" i="1" s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" i="1"/>
  <c r="H3" i="1" l="1"/>
</calcChain>
</file>

<file path=xl/sharedStrings.xml><?xml version="1.0" encoding="utf-8"?>
<sst xmlns="http://schemas.openxmlformats.org/spreadsheetml/2006/main" count="146" uniqueCount="73">
  <si>
    <t>N.P</t>
  </si>
  <si>
    <t>crema nivea</t>
  </si>
  <si>
    <t>pasta de dientes</t>
  </si>
  <si>
    <t>cepillo de dientes</t>
  </si>
  <si>
    <t xml:space="preserve">shampo en bolsa </t>
  </si>
  <si>
    <t>shampo de 500ml</t>
  </si>
  <si>
    <t>shampo de 1 l</t>
  </si>
  <si>
    <t>crema cedal</t>
  </si>
  <si>
    <t>acondicionador</t>
  </si>
  <si>
    <t>javon de polvo</t>
  </si>
  <si>
    <t>javon palmolive</t>
  </si>
  <si>
    <t xml:space="preserve">suabitel </t>
  </si>
  <si>
    <t xml:space="preserve">pinol </t>
  </si>
  <si>
    <t>fabuloso</t>
  </si>
  <si>
    <t>escoba</t>
  </si>
  <si>
    <t>trapeodor</t>
  </si>
  <si>
    <t>jalador</t>
  </si>
  <si>
    <t>sopa moderna</t>
  </si>
  <si>
    <t>sopa maruchan</t>
  </si>
  <si>
    <t>sopa instantanea</t>
  </si>
  <si>
    <t>leche alpura</t>
  </si>
  <si>
    <t>leche (nutruileche)</t>
  </si>
  <si>
    <t>leche condensada</t>
  </si>
  <si>
    <t>leche evaporada</t>
  </si>
  <si>
    <t>leche en polvo</t>
  </si>
  <si>
    <t>suko</t>
  </si>
  <si>
    <t>tang</t>
  </si>
  <si>
    <t>boing</t>
  </si>
  <si>
    <t>agua natural</t>
  </si>
  <si>
    <t>agua de sabor 500ml</t>
  </si>
  <si>
    <t>agua de sabor 1L</t>
  </si>
  <si>
    <t>cocacola de 500 ml</t>
  </si>
  <si>
    <t>cocacola de 1L</t>
  </si>
  <si>
    <t>refresco "jarrito"</t>
  </si>
  <si>
    <t>refresco "pemafiel"</t>
  </si>
  <si>
    <t xml:space="preserve">sabritas </t>
  </si>
  <si>
    <t>doritos</t>
  </si>
  <si>
    <t>chetos</t>
  </si>
  <si>
    <t>palomitas</t>
  </si>
  <si>
    <t>yogurt</t>
  </si>
  <si>
    <t>natilla</t>
  </si>
  <si>
    <t>crema lala</t>
  </si>
  <si>
    <t>frijoles "isadora"</t>
  </si>
  <si>
    <t>nutella</t>
  </si>
  <si>
    <t>mermelada</t>
  </si>
  <si>
    <t>miel karo</t>
  </si>
  <si>
    <t>chocolate hershis</t>
  </si>
  <si>
    <t>fresa liquida</t>
  </si>
  <si>
    <t>paquete de azucar 1 kg</t>
  </si>
  <si>
    <t>polvo para horner</t>
  </si>
  <si>
    <t>crema alpura</t>
  </si>
  <si>
    <t>Contenido del producto</t>
  </si>
  <si>
    <t>Nombre del producto</t>
  </si>
  <si>
    <t>Codigo del aticulo</t>
  </si>
  <si>
    <t>enero</t>
  </si>
  <si>
    <t>febrero</t>
  </si>
  <si>
    <t>merzo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</si>
  <si>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</si>
  <si>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</si>
  <si>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</si>
  <si>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</si>
  <si>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</si>
  <si>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</si>
  <si>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</si>
  <si>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</si>
  <si>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</si>
  <si>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Cantidad de vendida </t>
  </si>
  <si>
    <t>margen de ganancia o utilidad</t>
  </si>
  <si>
    <t xml:space="preserve">precio de costo </t>
  </si>
  <si>
    <t>Precio de venta (unitario+ ganancia)</t>
  </si>
  <si>
    <t>gancia o utilidad</t>
  </si>
  <si>
    <t>gancia en porcentaje</t>
  </si>
  <si>
    <t xml:space="preserve">gananciad 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</si>
</sst>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4" fontId="0" fillId="0" borderId="0" xfId="2" applyFont="1"/>
    <xf numFmtId="9" fontId="0" fillId="0" borderId="0" xfId="3" applyFont="1"/>
    <xf numFmtId="43" fontId="0" fillId="0" borderId="0" xfId="0" applyNumberFormat="1"/>
    <xf numFmtId="0" fontId="3" fillId="8" borderId="0" xfId="0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strike val="0"/>
        <outline val="0"/>
        <shadow val="0"/>
        <u val="none"/>
        <vertAlign val="baseline"/>
        <sz val="11"/>
        <color theme="9" tint="0.39997558519241921"/>
        <name val="Calibri"/>
        <scheme val="minor"/>
      </font>
    </dxf>
  </dxfs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s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720625546806649"/>
          <c:y val="0.19486111111111112"/>
          <c:w val="0.82521412948381456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'balance economico Ana Esther M.'!$V$3:$V$53</c:f>
              <c:numCache>
                <c:formatCode>_(* #,##0.00_);_(* \(#,##0.00\);_(* "-"??_);_(@_)</c:formatCode>
                <c:ptCount val="51"/>
                <c:pt idx="0">
                  <c:v>4285.7142857142862</c:v>
                </c:pt>
                <c:pt idx="1">
                  <c:v>942.857142857143</c:v>
                </c:pt>
                <c:pt idx="2">
                  <c:v>321.42857142857144</c:v>
                </c:pt>
                <c:pt idx="3">
                  <c:v>171.42857142857144</c:v>
                </c:pt>
                <c:pt idx="4">
                  <c:v>675</c:v>
                </c:pt>
                <c:pt idx="5">
                  <c:v>514.28571428571445</c:v>
                </c:pt>
                <c:pt idx="6">
                  <c:v>342.85714285714289</c:v>
                </c:pt>
                <c:pt idx="7">
                  <c:v>750.00000000000011</c:v>
                </c:pt>
                <c:pt idx="8">
                  <c:v>685.71428571428578</c:v>
                </c:pt>
                <c:pt idx="9">
                  <c:v>3214.2857142857151</c:v>
                </c:pt>
                <c:pt idx="10">
                  <c:v>4500</c:v>
                </c:pt>
                <c:pt idx="11">
                  <c:v>1028.5714285714287</c:v>
                </c:pt>
                <c:pt idx="12">
                  <c:v>4285.7142857142862</c:v>
                </c:pt>
                <c:pt idx="13">
                  <c:v>141.42857142857144</c:v>
                </c:pt>
                <c:pt idx="14">
                  <c:v>257.14285714285722</c:v>
                </c:pt>
                <c:pt idx="15">
                  <c:v>102.85714285714288</c:v>
                </c:pt>
                <c:pt idx="16">
                  <c:v>385.71428571428578</c:v>
                </c:pt>
                <c:pt idx="17">
                  <c:v>428.57142857142867</c:v>
                </c:pt>
                <c:pt idx="18">
                  <c:v>514.28571428571422</c:v>
                </c:pt>
                <c:pt idx="19">
                  <c:v>2314.2857142857147</c:v>
                </c:pt>
                <c:pt idx="20">
                  <c:v>2314.2857142857147</c:v>
                </c:pt>
                <c:pt idx="21">
                  <c:v>1928.5714285714291</c:v>
                </c:pt>
                <c:pt idx="22">
                  <c:v>642.85714285714312</c:v>
                </c:pt>
                <c:pt idx="23">
                  <c:v>257.14285714285711</c:v>
                </c:pt>
                <c:pt idx="24">
                  <c:v>514.28571428571422</c:v>
                </c:pt>
                <c:pt idx="25">
                  <c:v>128.57142857142856</c:v>
                </c:pt>
                <c:pt idx="26">
                  <c:v>1542.8571428571427</c:v>
                </c:pt>
                <c:pt idx="27">
                  <c:v>642.857142857143</c:v>
                </c:pt>
                <c:pt idx="28">
                  <c:v>964.28571428571456</c:v>
                </c:pt>
                <c:pt idx="29">
                  <c:v>1285.714285714286</c:v>
                </c:pt>
                <c:pt idx="30">
                  <c:v>1285.714285714286</c:v>
                </c:pt>
                <c:pt idx="31">
                  <c:v>2828.5714285714294</c:v>
                </c:pt>
                <c:pt idx="32">
                  <c:v>321.42857142857156</c:v>
                </c:pt>
                <c:pt idx="33">
                  <c:v>205.71428571428572</c:v>
                </c:pt>
                <c:pt idx="34">
                  <c:v>514.28571428571422</c:v>
                </c:pt>
                <c:pt idx="35">
                  <c:v>2571.4285714285711</c:v>
                </c:pt>
                <c:pt idx="36">
                  <c:v>1799.9999999999998</c:v>
                </c:pt>
                <c:pt idx="37">
                  <c:v>1028.5714285714287</c:v>
                </c:pt>
                <c:pt idx="38">
                  <c:v>642.857142857143</c:v>
                </c:pt>
                <c:pt idx="39">
                  <c:v>428.57142857142867</c:v>
                </c:pt>
                <c:pt idx="40">
                  <c:v>160.71428571428578</c:v>
                </c:pt>
                <c:pt idx="41">
                  <c:v>5142.8571428571449</c:v>
                </c:pt>
                <c:pt idx="42">
                  <c:v>214.28571428571431</c:v>
                </c:pt>
                <c:pt idx="43">
                  <c:v>160.71428571428572</c:v>
                </c:pt>
                <c:pt idx="44">
                  <c:v>192.85714285714292</c:v>
                </c:pt>
                <c:pt idx="45">
                  <c:v>192.85714285714292</c:v>
                </c:pt>
                <c:pt idx="46">
                  <c:v>225</c:v>
                </c:pt>
                <c:pt idx="47">
                  <c:v>225</c:v>
                </c:pt>
                <c:pt idx="48">
                  <c:v>3857.1428571428578</c:v>
                </c:pt>
                <c:pt idx="49">
                  <c:v>267.85714285714289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B-47C9-8BBF-1BD94A49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86600"/>
        <c:axId val="419789224"/>
      </c:lineChart>
      <c:catAx>
        <c:axId val="419786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9789224"/>
        <c:crosses val="autoZero"/>
        <c:auto val="1"/>
        <c:lblAlgn val="ctr"/>
        <c:lblOffset val="100"/>
        <c:noMultiLvlLbl val="0"/>
      </c:catAx>
      <c:valAx>
        <c:axId val="41978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978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57</xdr:row>
      <xdr:rowOff>29133</xdr:rowOff>
    </xdr:from>
    <xdr:to>
      <xdr:col>20</xdr:col>
      <xdr:colOff>275945</xdr:colOff>
      <xdr:row>72</xdr:row>
      <xdr:rowOff>84042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180700-6D81-44C1-AE0D-75737C3E5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I2:T54">
  <autoFilter ref="I2:T54" xr:uid="{00000000-0009-0000-0100-000002000000}"/>
  <tableColumns count="12">
    <tableColumn id="13" xr3:uid="{00000000-0010-0000-0000-00000D000000}" name="enero"/>
    <tableColumn id="12" xr3:uid="{00000000-0010-0000-0000-00000C000000}" name="febrero" dataDxfId="0"/>
    <tableColumn id="11" xr3:uid="{00000000-0010-0000-0000-00000B000000}" name="merzo"/>
    <tableColumn id="10" xr3:uid="{00000000-0010-0000-0000-00000A000000}" name="abril"/>
    <tableColumn id="9" xr3:uid="{00000000-0010-0000-0000-000009000000}" name="mayo"/>
    <tableColumn id="8" xr3:uid="{00000000-0010-0000-0000-000008000000}" name="junio"/>
    <tableColumn id="7" xr3:uid="{00000000-0010-0000-0000-000007000000}" name="julio"/>
    <tableColumn id="6" xr3:uid="{00000000-0010-0000-0000-000006000000}" name="agosto"/>
    <tableColumn id="5" xr3:uid="{00000000-0010-0000-0000-000005000000}" name="septiembre"/>
    <tableColumn id="4" xr3:uid="{00000000-0010-0000-0000-000004000000}" name="octubre"/>
    <tableColumn id="3" xr3:uid="{00000000-0010-0000-0000-000003000000}" name="noviembre"/>
    <tableColumn id="2" xr3:uid="{00000000-0010-0000-0000-000002000000}" name="diciembre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topLeftCell="B46" zoomScale="68" zoomScaleNormal="68" workbookViewId="0">
      <selection activeCell="V64" sqref="V64"/>
    </sheetView>
  </sheetViews>
  <sheetFormatPr baseColWidth="10" defaultRowHeight="15" x14ac:dyDescent="0.25"/>
  <cols>
    <col min="1" max="1" width="17" bestFit="1" customWidth="1"/>
    <col min="2" max="2" width="4.140625" bestFit="1" customWidth="1"/>
    <col min="3" max="3" width="21.28515625" bestFit="1" customWidth="1"/>
    <col min="4" max="4" width="22.28515625" bestFit="1" customWidth="1"/>
    <col min="5" max="5" width="22.28515625" customWidth="1"/>
    <col min="6" max="6" width="33.28515625" bestFit="1" customWidth="1"/>
    <col min="7" max="7" width="15.42578125" bestFit="1" customWidth="1"/>
    <col min="8" max="8" width="19.42578125" bestFit="1" customWidth="1"/>
    <col min="9" max="9" width="5.5703125" customWidth="1"/>
    <col min="10" max="10" width="5" customWidth="1"/>
    <col min="11" max="11" width="5.5703125" customWidth="1"/>
    <col min="12" max="12" width="4.5703125" customWidth="1"/>
    <col min="13" max="13" width="5.140625" customWidth="1"/>
    <col min="14" max="14" width="4" customWidth="1"/>
    <col min="15" max="15" width="4.42578125" customWidth="1"/>
    <col min="16" max="16" width="5" customWidth="1"/>
    <col min="17" max="17" width="5.5703125" customWidth="1"/>
    <col min="18" max="18" width="4.7109375" customWidth="1"/>
    <col min="19" max="19" width="4.42578125" customWidth="1"/>
    <col min="20" max="20" width="4.7109375" customWidth="1"/>
    <col min="21" max="21" width="16.28515625" bestFit="1" customWidth="1"/>
    <col min="22" max="22" width="17" bestFit="1" customWidth="1"/>
    <col min="23" max="23" width="27.85546875" bestFit="1" customWidth="1"/>
  </cols>
  <sheetData>
    <row r="1" spans="1:23" x14ac:dyDescent="0.25">
      <c r="A1" t="s">
        <v>53</v>
      </c>
      <c r="B1" t="s">
        <v>0</v>
      </c>
      <c r="C1" t="s">
        <v>52</v>
      </c>
      <c r="D1" t="s">
        <v>51</v>
      </c>
      <c r="E1" t="s">
        <v>68</v>
      </c>
      <c r="F1" t="s">
        <v>69</v>
      </c>
      <c r="G1" t="s">
        <v>70</v>
      </c>
      <c r="H1" t="s">
        <v>71</v>
      </c>
      <c r="I1" t="s">
        <v>66</v>
      </c>
      <c r="V1" s="12" t="s">
        <v>72</v>
      </c>
      <c r="W1" t="s">
        <v>67</v>
      </c>
    </row>
    <row r="2" spans="1:23" x14ac:dyDescent="0.25">
      <c r="I2" t="s">
        <v>54</v>
      </c>
      <c r="J2" s="3" t="s">
        <v>55</v>
      </c>
      <c r="K2" t="s">
        <v>56</v>
      </c>
      <c r="L2" s="4" t="s">
        <v>57</v>
      </c>
      <c r="M2" t="s">
        <v>58</v>
      </c>
      <c r="N2" s="5" t="s">
        <v>59</v>
      </c>
      <c r="O2" t="s">
        <v>60</v>
      </c>
      <c r="P2" s="6" t="s">
        <v>61</v>
      </c>
      <c r="Q2" t="s">
        <v>62</v>
      </c>
      <c r="R2" s="7" t="s">
        <v>63</v>
      </c>
      <c r="S2" t="s">
        <v>64</v>
      </c>
      <c r="T2" s="8" t="s">
        <v>65</v>
      </c>
      <c r="U2" s="10"/>
      <c r="W2" s="10">
        <v>0.3</v>
      </c>
    </row>
    <row r="3" spans="1:23" x14ac:dyDescent="0.25">
      <c r="A3">
        <f>CODE(C3)</f>
        <v>99</v>
      </c>
      <c r="B3">
        <v>1</v>
      </c>
      <c r="C3" t="s">
        <v>1</v>
      </c>
      <c r="D3">
        <v>200</v>
      </c>
      <c r="E3" s="9">
        <v>50</v>
      </c>
      <c r="F3" s="1">
        <f>E3/0.7</f>
        <v>71.428571428571431</v>
      </c>
      <c r="G3" s="1">
        <f>F3-E3</f>
        <v>21.428571428571431</v>
      </c>
      <c r="H3" s="1">
        <f>G3/F3</f>
        <v>0.30000000000000004</v>
      </c>
      <c r="I3">
        <v>5</v>
      </c>
      <c r="J3" s="3">
        <v>150</v>
      </c>
      <c r="K3">
        <v>5</v>
      </c>
      <c r="L3" s="4">
        <v>20</v>
      </c>
      <c r="M3">
        <v>1</v>
      </c>
      <c r="N3" s="5">
        <v>2</v>
      </c>
      <c r="O3">
        <v>1</v>
      </c>
      <c r="P3" s="6">
        <v>1</v>
      </c>
      <c r="Q3">
        <v>3</v>
      </c>
      <c r="R3" s="7">
        <v>1</v>
      </c>
      <c r="S3">
        <v>4</v>
      </c>
      <c r="T3" s="8">
        <v>7</v>
      </c>
      <c r="V3" s="11">
        <f>G3*D3</f>
        <v>4285.7142857142862</v>
      </c>
    </row>
    <row r="4" spans="1:23" x14ac:dyDescent="0.25">
      <c r="A4">
        <f t="shared" ref="A4:A52" si="0">CODE(C4)</f>
        <v>112</v>
      </c>
      <c r="B4">
        <v>2</v>
      </c>
      <c r="C4" t="s">
        <v>2</v>
      </c>
      <c r="D4">
        <v>55</v>
      </c>
      <c r="E4" s="9">
        <v>40</v>
      </c>
      <c r="F4" s="1">
        <f t="shared" ref="F4:F52" si="1">E4/0.7</f>
        <v>57.142857142857146</v>
      </c>
      <c r="G4" s="1">
        <f t="shared" ref="G4:G52" si="2">F4-E4</f>
        <v>17.142857142857146</v>
      </c>
      <c r="H4" s="1">
        <f t="shared" ref="H4:H52" si="3">G4/F4</f>
        <v>0.30000000000000004</v>
      </c>
      <c r="I4">
        <v>5</v>
      </c>
      <c r="J4" s="3">
        <v>15</v>
      </c>
      <c r="K4">
        <v>2</v>
      </c>
      <c r="L4" s="4">
        <v>5</v>
      </c>
      <c r="M4">
        <v>2</v>
      </c>
      <c r="N4" s="5">
        <v>5</v>
      </c>
      <c r="O4">
        <v>5</v>
      </c>
      <c r="P4" s="6">
        <v>1</v>
      </c>
      <c r="Q4">
        <v>2</v>
      </c>
      <c r="R4" s="7">
        <v>1</v>
      </c>
      <c r="S4">
        <v>4</v>
      </c>
      <c r="T4" s="8">
        <v>8</v>
      </c>
      <c r="V4" s="11">
        <f t="shared" ref="V4:V52" si="4">G4*D4</f>
        <v>942.857142857143</v>
      </c>
    </row>
    <row r="5" spans="1:23" x14ac:dyDescent="0.25">
      <c r="A5">
        <f t="shared" si="0"/>
        <v>99</v>
      </c>
      <c r="B5">
        <v>3</v>
      </c>
      <c r="C5" t="s">
        <v>3</v>
      </c>
      <c r="D5">
        <v>30</v>
      </c>
      <c r="E5" s="9">
        <v>25</v>
      </c>
      <c r="F5" s="1">
        <f t="shared" si="1"/>
        <v>35.714285714285715</v>
      </c>
      <c r="G5" s="1">
        <f t="shared" si="2"/>
        <v>10.714285714285715</v>
      </c>
      <c r="H5" s="1">
        <f t="shared" si="3"/>
        <v>0.30000000000000004</v>
      </c>
      <c r="I5">
        <v>6</v>
      </c>
      <c r="J5" s="3">
        <v>10</v>
      </c>
      <c r="K5">
        <v>2</v>
      </c>
      <c r="L5" s="4">
        <v>2</v>
      </c>
      <c r="M5">
        <v>1</v>
      </c>
      <c r="N5" s="5">
        <v>1</v>
      </c>
      <c r="O5">
        <v>1</v>
      </c>
      <c r="P5" s="6">
        <v>1</v>
      </c>
      <c r="Q5">
        <v>2</v>
      </c>
      <c r="R5" s="7">
        <v>2</v>
      </c>
      <c r="S5">
        <v>1</v>
      </c>
      <c r="T5" s="8">
        <v>1</v>
      </c>
      <c r="V5" s="11">
        <f t="shared" si="4"/>
        <v>321.42857142857144</v>
      </c>
    </row>
    <row r="6" spans="1:23" x14ac:dyDescent="0.25">
      <c r="A6">
        <f t="shared" si="0"/>
        <v>115</v>
      </c>
      <c r="B6">
        <v>4</v>
      </c>
      <c r="C6" t="s">
        <v>4</v>
      </c>
      <c r="D6">
        <v>200</v>
      </c>
      <c r="E6" s="9">
        <v>2</v>
      </c>
      <c r="F6" s="1">
        <f t="shared" si="1"/>
        <v>2.8571428571428572</v>
      </c>
      <c r="G6" s="1">
        <f t="shared" si="2"/>
        <v>0.85714285714285721</v>
      </c>
      <c r="H6" s="1">
        <f t="shared" si="3"/>
        <v>0.3</v>
      </c>
      <c r="I6">
        <v>1</v>
      </c>
      <c r="J6" s="3">
        <v>56</v>
      </c>
      <c r="K6">
        <v>9</v>
      </c>
      <c r="L6" s="4">
        <v>82</v>
      </c>
      <c r="M6">
        <v>2</v>
      </c>
      <c r="N6" s="5">
        <v>6</v>
      </c>
      <c r="O6">
        <v>5</v>
      </c>
      <c r="P6" s="6">
        <v>10</v>
      </c>
      <c r="Q6">
        <v>5</v>
      </c>
      <c r="R6" s="7">
        <v>6</v>
      </c>
      <c r="S6">
        <v>2</v>
      </c>
      <c r="T6" s="8">
        <v>16</v>
      </c>
      <c r="V6" s="11">
        <f t="shared" si="4"/>
        <v>171.42857142857144</v>
      </c>
    </row>
    <row r="7" spans="1:23" x14ac:dyDescent="0.25">
      <c r="A7">
        <f t="shared" si="0"/>
        <v>115</v>
      </c>
      <c r="B7">
        <v>5</v>
      </c>
      <c r="C7" t="s">
        <v>5</v>
      </c>
      <c r="D7">
        <v>45</v>
      </c>
      <c r="E7" s="9">
        <v>35</v>
      </c>
      <c r="F7" s="1">
        <f t="shared" si="1"/>
        <v>50</v>
      </c>
      <c r="G7" s="1">
        <f t="shared" si="2"/>
        <v>15</v>
      </c>
      <c r="H7" s="1">
        <f t="shared" si="3"/>
        <v>0.3</v>
      </c>
      <c r="I7">
        <v>2</v>
      </c>
      <c r="J7" s="3">
        <v>4</v>
      </c>
      <c r="K7">
        <v>8</v>
      </c>
      <c r="L7" s="4">
        <v>1</v>
      </c>
      <c r="M7">
        <v>5</v>
      </c>
      <c r="N7" s="5">
        <v>5</v>
      </c>
      <c r="O7">
        <v>2</v>
      </c>
      <c r="P7" s="6">
        <v>2</v>
      </c>
      <c r="Q7">
        <v>1</v>
      </c>
      <c r="R7" s="7">
        <v>2</v>
      </c>
      <c r="S7">
        <v>5</v>
      </c>
      <c r="T7" s="8">
        <v>8</v>
      </c>
      <c r="V7" s="11">
        <f t="shared" si="4"/>
        <v>675</v>
      </c>
    </row>
    <row r="8" spans="1:23" x14ac:dyDescent="0.25">
      <c r="A8">
        <f t="shared" si="0"/>
        <v>115</v>
      </c>
      <c r="B8">
        <v>6</v>
      </c>
      <c r="C8" t="s">
        <v>6</v>
      </c>
      <c r="D8">
        <v>20</v>
      </c>
      <c r="E8" s="9">
        <v>60</v>
      </c>
      <c r="F8" s="1">
        <f t="shared" si="1"/>
        <v>85.714285714285722</v>
      </c>
      <c r="G8" s="1">
        <f t="shared" si="2"/>
        <v>25.714285714285722</v>
      </c>
      <c r="H8" s="1">
        <f t="shared" si="3"/>
        <v>0.30000000000000004</v>
      </c>
      <c r="I8">
        <v>3</v>
      </c>
      <c r="J8" s="3">
        <v>1</v>
      </c>
      <c r="K8">
        <v>1</v>
      </c>
      <c r="L8" s="4">
        <v>5</v>
      </c>
      <c r="M8">
        <v>1</v>
      </c>
      <c r="N8" s="5">
        <v>1</v>
      </c>
      <c r="O8">
        <v>1</v>
      </c>
      <c r="P8" s="6">
        <v>2</v>
      </c>
      <c r="Q8">
        <v>2</v>
      </c>
      <c r="R8" s="7">
        <v>1</v>
      </c>
      <c r="S8">
        <v>1</v>
      </c>
      <c r="T8" s="8">
        <v>1</v>
      </c>
      <c r="V8" s="11">
        <f t="shared" si="4"/>
        <v>514.28571428571445</v>
      </c>
    </row>
    <row r="9" spans="1:23" x14ac:dyDescent="0.25">
      <c r="A9">
        <f t="shared" si="0"/>
        <v>99</v>
      </c>
      <c r="B9">
        <v>7</v>
      </c>
      <c r="C9" t="s">
        <v>7</v>
      </c>
      <c r="D9">
        <v>20</v>
      </c>
      <c r="E9" s="9">
        <v>40</v>
      </c>
      <c r="F9" s="1">
        <f t="shared" si="1"/>
        <v>57.142857142857146</v>
      </c>
      <c r="G9" s="1">
        <f t="shared" si="2"/>
        <v>17.142857142857146</v>
      </c>
      <c r="H9" s="1">
        <f t="shared" si="3"/>
        <v>0.30000000000000004</v>
      </c>
      <c r="I9">
        <v>1</v>
      </c>
      <c r="J9" s="3">
        <v>2</v>
      </c>
      <c r="K9">
        <v>2</v>
      </c>
      <c r="L9" s="4">
        <v>6</v>
      </c>
      <c r="M9">
        <v>2</v>
      </c>
      <c r="N9" s="5">
        <v>1</v>
      </c>
      <c r="O9">
        <v>1</v>
      </c>
      <c r="P9" s="6">
        <v>1</v>
      </c>
      <c r="Q9">
        <v>1</v>
      </c>
      <c r="R9" s="7">
        <v>1</v>
      </c>
      <c r="S9">
        <v>1</v>
      </c>
      <c r="T9" s="8">
        <v>1</v>
      </c>
      <c r="V9" s="11">
        <f t="shared" si="4"/>
        <v>342.85714285714289</v>
      </c>
    </row>
    <row r="10" spans="1:23" x14ac:dyDescent="0.25">
      <c r="A10">
        <f t="shared" si="0"/>
        <v>97</v>
      </c>
      <c r="B10">
        <v>8</v>
      </c>
      <c r="C10" t="s">
        <v>8</v>
      </c>
      <c r="D10">
        <v>35</v>
      </c>
      <c r="E10" s="9">
        <v>50</v>
      </c>
      <c r="F10" s="1">
        <f t="shared" si="1"/>
        <v>71.428571428571431</v>
      </c>
      <c r="G10" s="1">
        <f t="shared" si="2"/>
        <v>21.428571428571431</v>
      </c>
      <c r="H10" s="1">
        <f t="shared" si="3"/>
        <v>0.30000000000000004</v>
      </c>
      <c r="I10">
        <v>10</v>
      </c>
      <c r="J10" s="3">
        <v>3</v>
      </c>
      <c r="K10">
        <v>3</v>
      </c>
      <c r="L10" s="4">
        <v>10</v>
      </c>
      <c r="M10">
        <v>1</v>
      </c>
      <c r="N10" s="5">
        <v>1</v>
      </c>
      <c r="O10">
        <v>2</v>
      </c>
      <c r="P10" s="6">
        <v>1</v>
      </c>
      <c r="Q10">
        <v>1</v>
      </c>
      <c r="R10" s="7">
        <v>1</v>
      </c>
      <c r="S10">
        <v>1</v>
      </c>
      <c r="T10" s="8">
        <v>1</v>
      </c>
      <c r="V10" s="11">
        <f t="shared" si="4"/>
        <v>750.00000000000011</v>
      </c>
    </row>
    <row r="11" spans="1:23" x14ac:dyDescent="0.25">
      <c r="A11">
        <f t="shared" si="0"/>
        <v>106</v>
      </c>
      <c r="B11">
        <v>9</v>
      </c>
      <c r="C11" t="s">
        <v>9</v>
      </c>
      <c r="D11">
        <v>100</v>
      </c>
      <c r="E11" s="9">
        <v>16</v>
      </c>
      <c r="F11" s="1">
        <f t="shared" si="1"/>
        <v>22.857142857142858</v>
      </c>
      <c r="G11" s="1">
        <f t="shared" si="2"/>
        <v>6.8571428571428577</v>
      </c>
      <c r="H11" s="1">
        <f t="shared" si="3"/>
        <v>0.3</v>
      </c>
      <c r="I11">
        <v>2</v>
      </c>
      <c r="J11" s="3">
        <v>10</v>
      </c>
      <c r="K11">
        <v>4</v>
      </c>
      <c r="L11" s="4">
        <v>10</v>
      </c>
      <c r="M11">
        <v>5</v>
      </c>
      <c r="N11" s="5">
        <v>12</v>
      </c>
      <c r="O11">
        <v>2</v>
      </c>
      <c r="P11" s="6">
        <v>10</v>
      </c>
      <c r="Q11">
        <v>2</v>
      </c>
      <c r="R11" s="7">
        <v>5</v>
      </c>
      <c r="S11">
        <v>20</v>
      </c>
      <c r="T11" s="8">
        <v>18</v>
      </c>
      <c r="V11" s="11">
        <f t="shared" si="4"/>
        <v>685.71428571428578</v>
      </c>
    </row>
    <row r="12" spans="1:23" x14ac:dyDescent="0.25">
      <c r="A12">
        <f t="shared" si="0"/>
        <v>106</v>
      </c>
      <c r="B12">
        <v>10</v>
      </c>
      <c r="C12" t="s">
        <v>10</v>
      </c>
      <c r="D12">
        <v>500</v>
      </c>
      <c r="E12" s="9">
        <v>15</v>
      </c>
      <c r="F12" s="1">
        <f t="shared" si="1"/>
        <v>21.428571428571431</v>
      </c>
      <c r="G12" s="1">
        <f t="shared" si="2"/>
        <v>6.4285714285714306</v>
      </c>
      <c r="H12" s="1">
        <f t="shared" si="3"/>
        <v>0.30000000000000004</v>
      </c>
      <c r="I12">
        <v>6</v>
      </c>
      <c r="J12" s="3">
        <v>20</v>
      </c>
      <c r="K12">
        <v>2</v>
      </c>
      <c r="L12" s="4">
        <v>10</v>
      </c>
      <c r="M12">
        <v>100</v>
      </c>
      <c r="N12" s="5">
        <v>150</v>
      </c>
      <c r="O12">
        <v>100</v>
      </c>
      <c r="P12" s="6">
        <v>62</v>
      </c>
      <c r="Q12">
        <v>5</v>
      </c>
      <c r="R12" s="7">
        <v>10</v>
      </c>
      <c r="S12">
        <v>10</v>
      </c>
      <c r="T12" s="8">
        <v>25</v>
      </c>
      <c r="V12" s="11">
        <f t="shared" si="4"/>
        <v>3214.2857142857151</v>
      </c>
    </row>
    <row r="13" spans="1:23" x14ac:dyDescent="0.25">
      <c r="A13">
        <f t="shared" si="0"/>
        <v>115</v>
      </c>
      <c r="B13">
        <v>11</v>
      </c>
      <c r="C13" t="s">
        <v>11</v>
      </c>
      <c r="D13">
        <v>300</v>
      </c>
      <c r="E13" s="9">
        <v>35</v>
      </c>
      <c r="F13" s="1">
        <f t="shared" si="1"/>
        <v>50</v>
      </c>
      <c r="G13" s="1">
        <f t="shared" si="2"/>
        <v>15</v>
      </c>
      <c r="H13" s="1">
        <f t="shared" si="3"/>
        <v>0.3</v>
      </c>
      <c r="I13">
        <v>30</v>
      </c>
      <c r="J13" s="3">
        <v>40</v>
      </c>
      <c r="K13">
        <v>50</v>
      </c>
      <c r="L13" s="4">
        <v>10</v>
      </c>
      <c r="M13">
        <v>20</v>
      </c>
      <c r="N13" s="5">
        <v>50</v>
      </c>
      <c r="O13">
        <v>25</v>
      </c>
      <c r="P13" s="6">
        <v>25</v>
      </c>
      <c r="Q13">
        <v>30</v>
      </c>
      <c r="R13" s="7">
        <v>5</v>
      </c>
      <c r="S13">
        <v>5</v>
      </c>
      <c r="T13" s="8">
        <v>10</v>
      </c>
      <c r="V13" s="11">
        <f t="shared" si="4"/>
        <v>4500</v>
      </c>
    </row>
    <row r="14" spans="1:23" x14ac:dyDescent="0.25">
      <c r="A14">
        <f t="shared" si="0"/>
        <v>112</v>
      </c>
      <c r="B14">
        <v>12</v>
      </c>
      <c r="C14" t="s">
        <v>12</v>
      </c>
      <c r="D14">
        <v>120</v>
      </c>
      <c r="E14" s="9">
        <v>20</v>
      </c>
      <c r="F14" s="1">
        <f t="shared" si="1"/>
        <v>28.571428571428573</v>
      </c>
      <c r="G14" s="1">
        <f t="shared" si="2"/>
        <v>8.571428571428573</v>
      </c>
      <c r="H14" s="1">
        <f t="shared" si="3"/>
        <v>0.30000000000000004</v>
      </c>
      <c r="I14">
        <v>2</v>
      </c>
      <c r="J14" s="3">
        <v>15</v>
      </c>
      <c r="K14">
        <v>3</v>
      </c>
      <c r="L14" s="4">
        <v>10</v>
      </c>
      <c r="M14">
        <v>10</v>
      </c>
      <c r="N14" s="5">
        <v>2</v>
      </c>
      <c r="O14">
        <v>4</v>
      </c>
      <c r="P14" s="6">
        <v>4</v>
      </c>
      <c r="Q14">
        <v>10</v>
      </c>
      <c r="R14" s="7">
        <v>10</v>
      </c>
      <c r="S14">
        <v>25</v>
      </c>
      <c r="T14" s="8">
        <v>25</v>
      </c>
      <c r="V14" s="11">
        <f t="shared" si="4"/>
        <v>1028.5714285714287</v>
      </c>
    </row>
    <row r="15" spans="1:23" x14ac:dyDescent="0.25">
      <c r="A15">
        <f t="shared" si="0"/>
        <v>102</v>
      </c>
      <c r="B15">
        <v>13</v>
      </c>
      <c r="C15" t="s">
        <v>13</v>
      </c>
      <c r="D15">
        <v>500</v>
      </c>
      <c r="E15" s="9">
        <v>20</v>
      </c>
      <c r="F15" s="1">
        <f t="shared" si="1"/>
        <v>28.571428571428573</v>
      </c>
      <c r="G15" s="1">
        <f t="shared" si="2"/>
        <v>8.571428571428573</v>
      </c>
      <c r="H15" s="1">
        <f t="shared" si="3"/>
        <v>0.30000000000000004</v>
      </c>
      <c r="I15">
        <v>3</v>
      </c>
      <c r="J15" s="3">
        <v>150</v>
      </c>
      <c r="K15">
        <v>4</v>
      </c>
      <c r="L15" s="4">
        <v>10</v>
      </c>
      <c r="M15">
        <v>100</v>
      </c>
      <c r="N15" s="5">
        <v>52</v>
      </c>
      <c r="O15">
        <v>59</v>
      </c>
      <c r="P15" s="6">
        <v>100</v>
      </c>
      <c r="Q15">
        <v>1</v>
      </c>
      <c r="R15" s="7">
        <v>2</v>
      </c>
      <c r="S15">
        <v>10</v>
      </c>
      <c r="T15" s="8">
        <v>9</v>
      </c>
      <c r="V15" s="11">
        <f t="shared" si="4"/>
        <v>4285.7142857142862</v>
      </c>
    </row>
    <row r="16" spans="1:23" x14ac:dyDescent="0.25">
      <c r="A16">
        <f t="shared" si="0"/>
        <v>101</v>
      </c>
      <c r="B16">
        <v>14</v>
      </c>
      <c r="C16" t="s">
        <v>14</v>
      </c>
      <c r="D16">
        <v>15</v>
      </c>
      <c r="E16" s="9">
        <v>22</v>
      </c>
      <c r="F16" s="1">
        <f t="shared" si="1"/>
        <v>31.428571428571431</v>
      </c>
      <c r="G16" s="1">
        <f t="shared" si="2"/>
        <v>9.4285714285714306</v>
      </c>
      <c r="H16" s="1">
        <f t="shared" si="3"/>
        <v>0.30000000000000004</v>
      </c>
      <c r="I16">
        <v>2</v>
      </c>
      <c r="J16" s="3">
        <v>1</v>
      </c>
      <c r="K16">
        <v>2</v>
      </c>
      <c r="L16" s="4">
        <v>1</v>
      </c>
      <c r="M16">
        <v>2</v>
      </c>
      <c r="N16" s="5">
        <v>1</v>
      </c>
      <c r="O16">
        <v>1</v>
      </c>
      <c r="P16" s="6">
        <v>1</v>
      </c>
      <c r="Q16">
        <v>1</v>
      </c>
      <c r="R16" s="7">
        <v>1</v>
      </c>
      <c r="S16">
        <v>1</v>
      </c>
      <c r="T16" s="8">
        <v>1</v>
      </c>
      <c r="V16" s="11">
        <f t="shared" si="4"/>
        <v>141.42857142857144</v>
      </c>
    </row>
    <row r="17" spans="1:22" x14ac:dyDescent="0.25">
      <c r="A17">
        <f t="shared" si="0"/>
        <v>116</v>
      </c>
      <c r="B17">
        <v>15</v>
      </c>
      <c r="C17" t="s">
        <v>15</v>
      </c>
      <c r="D17">
        <v>20</v>
      </c>
      <c r="E17" s="9">
        <v>30</v>
      </c>
      <c r="F17" s="1">
        <f t="shared" si="1"/>
        <v>42.857142857142861</v>
      </c>
      <c r="G17" s="1">
        <f t="shared" si="2"/>
        <v>12.857142857142861</v>
      </c>
      <c r="H17" s="1">
        <f t="shared" si="3"/>
        <v>0.30000000000000004</v>
      </c>
      <c r="I17">
        <v>1</v>
      </c>
      <c r="J17" s="3">
        <v>2</v>
      </c>
      <c r="K17">
        <v>1</v>
      </c>
      <c r="L17" s="4">
        <v>5</v>
      </c>
      <c r="M17">
        <v>2</v>
      </c>
      <c r="N17" s="5">
        <v>1</v>
      </c>
      <c r="O17">
        <v>2</v>
      </c>
      <c r="P17" s="6">
        <v>1</v>
      </c>
      <c r="Q17">
        <v>1</v>
      </c>
      <c r="R17" s="7">
        <v>1</v>
      </c>
      <c r="S17">
        <v>2</v>
      </c>
      <c r="T17" s="8">
        <v>1</v>
      </c>
      <c r="V17" s="11">
        <f t="shared" si="4"/>
        <v>257.14285714285722</v>
      </c>
    </row>
    <row r="18" spans="1:22" x14ac:dyDescent="0.25">
      <c r="A18">
        <f t="shared" si="0"/>
        <v>106</v>
      </c>
      <c r="B18">
        <v>16</v>
      </c>
      <c r="C18" t="s">
        <v>16</v>
      </c>
      <c r="D18">
        <v>12</v>
      </c>
      <c r="E18" s="9">
        <v>20</v>
      </c>
      <c r="F18" s="1">
        <f t="shared" si="1"/>
        <v>28.571428571428573</v>
      </c>
      <c r="G18" s="1">
        <f t="shared" si="2"/>
        <v>8.571428571428573</v>
      </c>
      <c r="H18" s="1">
        <f t="shared" si="3"/>
        <v>0.30000000000000004</v>
      </c>
      <c r="I18">
        <v>1</v>
      </c>
      <c r="J18" s="3">
        <v>1</v>
      </c>
      <c r="K18">
        <v>1</v>
      </c>
      <c r="L18" s="4">
        <v>1</v>
      </c>
      <c r="M18">
        <v>1</v>
      </c>
      <c r="N18" s="5">
        <v>1</v>
      </c>
      <c r="O18">
        <v>1</v>
      </c>
      <c r="P18" s="6">
        <v>1</v>
      </c>
      <c r="Q18">
        <v>1</v>
      </c>
      <c r="R18" s="7">
        <v>1</v>
      </c>
      <c r="S18">
        <v>1</v>
      </c>
      <c r="T18" s="8">
        <v>1</v>
      </c>
      <c r="V18" s="11">
        <f t="shared" si="4"/>
        <v>102.85714285714288</v>
      </c>
    </row>
    <row r="19" spans="1:22" x14ac:dyDescent="0.25">
      <c r="A19">
        <f t="shared" si="0"/>
        <v>115</v>
      </c>
      <c r="B19">
        <v>17</v>
      </c>
      <c r="C19" t="s">
        <v>17</v>
      </c>
      <c r="D19">
        <v>90</v>
      </c>
      <c r="E19" s="9">
        <v>10</v>
      </c>
      <c r="F19" s="1">
        <f t="shared" si="1"/>
        <v>14.285714285714286</v>
      </c>
      <c r="G19" s="1">
        <f t="shared" si="2"/>
        <v>4.2857142857142865</v>
      </c>
      <c r="H19" s="1">
        <f t="shared" si="3"/>
        <v>0.30000000000000004</v>
      </c>
      <c r="I19">
        <v>2</v>
      </c>
      <c r="J19" s="3">
        <v>10</v>
      </c>
      <c r="K19">
        <v>10</v>
      </c>
      <c r="L19" s="4">
        <v>1</v>
      </c>
      <c r="M19">
        <v>10</v>
      </c>
      <c r="N19" s="5">
        <v>2</v>
      </c>
      <c r="O19">
        <v>2</v>
      </c>
      <c r="P19" s="6">
        <v>2</v>
      </c>
      <c r="Q19">
        <v>12</v>
      </c>
      <c r="R19" s="7">
        <v>30</v>
      </c>
      <c r="S19">
        <v>1</v>
      </c>
      <c r="T19" s="8">
        <v>8</v>
      </c>
      <c r="V19" s="11">
        <f t="shared" si="4"/>
        <v>385.71428571428578</v>
      </c>
    </row>
    <row r="20" spans="1:22" x14ac:dyDescent="0.25">
      <c r="A20">
        <f t="shared" si="0"/>
        <v>115</v>
      </c>
      <c r="B20">
        <v>18</v>
      </c>
      <c r="C20" t="s">
        <v>18</v>
      </c>
      <c r="D20">
        <v>100</v>
      </c>
      <c r="E20" s="9">
        <v>10</v>
      </c>
      <c r="F20" s="1">
        <f t="shared" si="1"/>
        <v>14.285714285714286</v>
      </c>
      <c r="G20" s="1">
        <f t="shared" si="2"/>
        <v>4.2857142857142865</v>
      </c>
      <c r="H20" s="1">
        <f t="shared" si="3"/>
        <v>0.30000000000000004</v>
      </c>
      <c r="I20">
        <v>10</v>
      </c>
      <c r="J20" s="3">
        <v>30</v>
      </c>
      <c r="K20">
        <v>10</v>
      </c>
      <c r="L20" s="4">
        <v>2</v>
      </c>
      <c r="M20">
        <v>6</v>
      </c>
      <c r="N20" s="5">
        <v>6</v>
      </c>
      <c r="O20">
        <v>8</v>
      </c>
      <c r="P20" s="6">
        <v>10</v>
      </c>
      <c r="Q20">
        <v>2</v>
      </c>
      <c r="R20" s="7">
        <v>10</v>
      </c>
      <c r="S20">
        <v>1</v>
      </c>
      <c r="T20" s="8">
        <v>5</v>
      </c>
      <c r="V20" s="11">
        <f t="shared" si="4"/>
        <v>428.57142857142867</v>
      </c>
    </row>
    <row r="21" spans="1:22" x14ac:dyDescent="0.25">
      <c r="A21">
        <f t="shared" si="0"/>
        <v>115</v>
      </c>
      <c r="B21">
        <v>19</v>
      </c>
      <c r="C21" t="s">
        <v>19</v>
      </c>
      <c r="D21">
        <v>100</v>
      </c>
      <c r="E21" s="9">
        <v>12</v>
      </c>
      <c r="F21" s="1">
        <f t="shared" si="1"/>
        <v>17.142857142857142</v>
      </c>
      <c r="G21" s="1">
        <f t="shared" si="2"/>
        <v>5.1428571428571423</v>
      </c>
      <c r="H21" s="1">
        <f t="shared" si="3"/>
        <v>0.3</v>
      </c>
      <c r="I21">
        <v>30</v>
      </c>
      <c r="J21" s="3">
        <v>10</v>
      </c>
      <c r="K21">
        <v>10</v>
      </c>
      <c r="L21" s="4">
        <v>8</v>
      </c>
      <c r="M21">
        <v>2</v>
      </c>
      <c r="N21" s="5">
        <v>10</v>
      </c>
      <c r="O21">
        <v>6</v>
      </c>
      <c r="P21" s="6">
        <v>4</v>
      </c>
      <c r="Q21">
        <v>2</v>
      </c>
      <c r="R21" s="7">
        <v>10</v>
      </c>
      <c r="S21">
        <v>6</v>
      </c>
      <c r="T21" s="8">
        <v>2</v>
      </c>
      <c r="V21" s="11">
        <f t="shared" si="4"/>
        <v>514.28571428571422</v>
      </c>
    </row>
    <row r="22" spans="1:22" x14ac:dyDescent="0.25">
      <c r="A22">
        <f t="shared" si="0"/>
        <v>108</v>
      </c>
      <c r="B22">
        <v>20</v>
      </c>
      <c r="C22" t="s">
        <v>20</v>
      </c>
      <c r="D22">
        <v>300</v>
      </c>
      <c r="E22" s="9">
        <v>18</v>
      </c>
      <c r="F22" s="1">
        <f t="shared" si="1"/>
        <v>25.714285714285715</v>
      </c>
      <c r="G22" s="1">
        <f t="shared" si="2"/>
        <v>7.7142857142857153</v>
      </c>
      <c r="H22" s="1">
        <f t="shared" si="3"/>
        <v>0.30000000000000004</v>
      </c>
      <c r="I22">
        <v>30</v>
      </c>
      <c r="J22" s="3">
        <v>50</v>
      </c>
      <c r="K22">
        <v>20</v>
      </c>
      <c r="L22" s="4">
        <v>12</v>
      </c>
      <c r="M22">
        <v>10</v>
      </c>
      <c r="N22" s="5">
        <v>10</v>
      </c>
      <c r="O22">
        <v>12</v>
      </c>
      <c r="P22" s="6">
        <v>52</v>
      </c>
      <c r="Q22">
        <v>50</v>
      </c>
      <c r="R22" s="7">
        <v>20</v>
      </c>
      <c r="S22">
        <v>10</v>
      </c>
      <c r="T22" s="8">
        <v>24</v>
      </c>
      <c r="V22" s="11">
        <f t="shared" si="4"/>
        <v>2314.2857142857147</v>
      </c>
    </row>
    <row r="23" spans="1:22" x14ac:dyDescent="0.25">
      <c r="A23">
        <f t="shared" si="0"/>
        <v>108</v>
      </c>
      <c r="B23">
        <v>21</v>
      </c>
      <c r="C23" t="s">
        <v>21</v>
      </c>
      <c r="D23">
        <v>300</v>
      </c>
      <c r="E23" s="9">
        <v>18</v>
      </c>
      <c r="F23" s="1">
        <f t="shared" si="1"/>
        <v>25.714285714285715</v>
      </c>
      <c r="G23" s="1">
        <f t="shared" si="2"/>
        <v>7.7142857142857153</v>
      </c>
      <c r="H23" s="1">
        <f t="shared" si="3"/>
        <v>0.30000000000000004</v>
      </c>
      <c r="I23">
        <v>20</v>
      </c>
      <c r="J23" s="3">
        <v>60</v>
      </c>
      <c r="K23">
        <v>10</v>
      </c>
      <c r="L23" s="4">
        <v>5</v>
      </c>
      <c r="M23">
        <v>40</v>
      </c>
      <c r="N23" s="5">
        <v>100</v>
      </c>
      <c r="O23">
        <v>10</v>
      </c>
      <c r="P23" s="6">
        <v>10</v>
      </c>
      <c r="Q23">
        <v>11</v>
      </c>
      <c r="R23" s="7">
        <v>12</v>
      </c>
      <c r="S23">
        <v>12</v>
      </c>
      <c r="T23" s="8">
        <v>10</v>
      </c>
      <c r="V23" s="11">
        <f t="shared" si="4"/>
        <v>2314.2857142857147</v>
      </c>
    </row>
    <row r="24" spans="1:22" x14ac:dyDescent="0.25">
      <c r="A24">
        <f t="shared" si="0"/>
        <v>108</v>
      </c>
      <c r="B24">
        <v>22</v>
      </c>
      <c r="C24" t="s">
        <v>22</v>
      </c>
      <c r="D24">
        <v>300</v>
      </c>
      <c r="E24" s="9">
        <v>15</v>
      </c>
      <c r="F24" s="1">
        <f t="shared" si="1"/>
        <v>21.428571428571431</v>
      </c>
      <c r="G24" s="1">
        <f t="shared" si="2"/>
        <v>6.4285714285714306</v>
      </c>
      <c r="H24" s="1">
        <f t="shared" si="3"/>
        <v>0.30000000000000004</v>
      </c>
      <c r="I24">
        <v>20</v>
      </c>
      <c r="J24" s="3">
        <v>20</v>
      </c>
      <c r="K24">
        <v>1</v>
      </c>
      <c r="L24" s="4">
        <v>100</v>
      </c>
      <c r="M24">
        <v>10</v>
      </c>
      <c r="N24" s="5">
        <v>15</v>
      </c>
      <c r="O24">
        <v>10</v>
      </c>
      <c r="P24" s="6">
        <v>15</v>
      </c>
      <c r="Q24">
        <v>100</v>
      </c>
      <c r="R24" s="7">
        <v>1</v>
      </c>
      <c r="S24">
        <v>2</v>
      </c>
      <c r="T24" s="8">
        <v>6</v>
      </c>
      <c r="V24" s="11">
        <f t="shared" si="4"/>
        <v>1928.5714285714291</v>
      </c>
    </row>
    <row r="25" spans="1:22" x14ac:dyDescent="0.25">
      <c r="A25">
        <f t="shared" si="0"/>
        <v>108</v>
      </c>
      <c r="B25">
        <v>23</v>
      </c>
      <c r="C25" t="s">
        <v>23</v>
      </c>
      <c r="D25">
        <v>100</v>
      </c>
      <c r="E25" s="9">
        <v>15</v>
      </c>
      <c r="F25" s="1">
        <f t="shared" si="1"/>
        <v>21.428571428571431</v>
      </c>
      <c r="G25" s="1">
        <f t="shared" si="2"/>
        <v>6.4285714285714306</v>
      </c>
      <c r="H25" s="1">
        <f t="shared" si="3"/>
        <v>0.30000000000000004</v>
      </c>
      <c r="I25">
        <v>10</v>
      </c>
      <c r="J25" s="3">
        <v>12</v>
      </c>
      <c r="K25">
        <v>2</v>
      </c>
      <c r="L25" s="4">
        <v>15</v>
      </c>
      <c r="M25">
        <v>15</v>
      </c>
      <c r="N25" s="5">
        <v>11</v>
      </c>
      <c r="O25">
        <v>12</v>
      </c>
      <c r="P25" s="6">
        <v>15</v>
      </c>
      <c r="Q25">
        <v>1</v>
      </c>
      <c r="R25" s="7">
        <v>2</v>
      </c>
      <c r="S25">
        <v>1</v>
      </c>
      <c r="T25" s="8">
        <v>4</v>
      </c>
      <c r="V25" s="11">
        <f t="shared" si="4"/>
        <v>642.85714285714312</v>
      </c>
    </row>
    <row r="26" spans="1:22" x14ac:dyDescent="0.25">
      <c r="A26">
        <f t="shared" si="0"/>
        <v>108</v>
      </c>
      <c r="B26">
        <v>24</v>
      </c>
      <c r="C26" t="s">
        <v>24</v>
      </c>
      <c r="D26">
        <v>50</v>
      </c>
      <c r="E26" s="9">
        <v>12</v>
      </c>
      <c r="F26" s="1">
        <f t="shared" si="1"/>
        <v>17.142857142857142</v>
      </c>
      <c r="G26" s="1">
        <f t="shared" si="2"/>
        <v>5.1428571428571423</v>
      </c>
      <c r="H26" s="1">
        <f t="shared" si="3"/>
        <v>0.3</v>
      </c>
      <c r="I26">
        <v>15</v>
      </c>
      <c r="J26" s="3">
        <v>10</v>
      </c>
      <c r="K26">
        <v>3</v>
      </c>
      <c r="L26" s="4">
        <v>4</v>
      </c>
      <c r="M26">
        <v>1</v>
      </c>
      <c r="N26" s="5">
        <v>1</v>
      </c>
      <c r="O26">
        <v>1</v>
      </c>
      <c r="P26" s="6">
        <v>10</v>
      </c>
      <c r="Q26">
        <v>1</v>
      </c>
      <c r="R26" s="7">
        <v>1</v>
      </c>
      <c r="S26">
        <v>2</v>
      </c>
      <c r="T26" s="8">
        <v>1</v>
      </c>
      <c r="V26" s="11">
        <f t="shared" si="4"/>
        <v>257.14285714285711</v>
      </c>
    </row>
    <row r="27" spans="1:22" x14ac:dyDescent="0.25">
      <c r="A27">
        <f t="shared" si="0"/>
        <v>115</v>
      </c>
      <c r="B27">
        <v>25</v>
      </c>
      <c r="C27" t="s">
        <v>25</v>
      </c>
      <c r="D27">
        <v>200</v>
      </c>
      <c r="E27" s="9">
        <v>6</v>
      </c>
      <c r="F27" s="1">
        <f t="shared" si="1"/>
        <v>8.5714285714285712</v>
      </c>
      <c r="G27" s="1">
        <f t="shared" si="2"/>
        <v>2.5714285714285712</v>
      </c>
      <c r="H27" s="1">
        <f t="shared" si="3"/>
        <v>0.3</v>
      </c>
      <c r="I27">
        <v>16</v>
      </c>
      <c r="J27" s="3">
        <v>30</v>
      </c>
      <c r="K27">
        <v>14</v>
      </c>
      <c r="L27" s="4">
        <v>2</v>
      </c>
      <c r="M27">
        <v>3</v>
      </c>
      <c r="N27" s="5">
        <v>4</v>
      </c>
      <c r="O27">
        <v>5</v>
      </c>
      <c r="P27" s="6">
        <v>5</v>
      </c>
      <c r="Q27">
        <v>1</v>
      </c>
      <c r="R27" s="7">
        <v>10</v>
      </c>
      <c r="S27">
        <v>100</v>
      </c>
      <c r="T27" s="8">
        <v>10</v>
      </c>
      <c r="V27" s="11">
        <f t="shared" si="4"/>
        <v>514.28571428571422</v>
      </c>
    </row>
    <row r="28" spans="1:22" x14ac:dyDescent="0.25">
      <c r="A28">
        <f t="shared" si="0"/>
        <v>116</v>
      </c>
      <c r="B28">
        <v>26</v>
      </c>
      <c r="C28" t="s">
        <v>26</v>
      </c>
      <c r="D28">
        <v>50</v>
      </c>
      <c r="E28" s="9">
        <v>6</v>
      </c>
      <c r="F28" s="1">
        <f t="shared" si="1"/>
        <v>8.5714285714285712</v>
      </c>
      <c r="G28" s="1">
        <f t="shared" si="2"/>
        <v>2.5714285714285712</v>
      </c>
      <c r="H28" s="1">
        <f t="shared" si="3"/>
        <v>0.3</v>
      </c>
      <c r="I28">
        <v>20</v>
      </c>
      <c r="J28" s="3">
        <v>2</v>
      </c>
      <c r="K28">
        <v>1</v>
      </c>
      <c r="L28" s="4">
        <v>2</v>
      </c>
      <c r="M28">
        <v>5</v>
      </c>
      <c r="N28" s="5">
        <v>3</v>
      </c>
      <c r="O28">
        <v>1</v>
      </c>
      <c r="P28" s="6">
        <v>2</v>
      </c>
      <c r="Q28">
        <v>5</v>
      </c>
      <c r="R28" s="7">
        <v>3</v>
      </c>
      <c r="S28">
        <v>1</v>
      </c>
      <c r="T28" s="8">
        <v>5</v>
      </c>
      <c r="V28" s="11">
        <f t="shared" si="4"/>
        <v>128.57142857142856</v>
      </c>
    </row>
    <row r="29" spans="1:22" x14ac:dyDescent="0.25">
      <c r="A29">
        <f t="shared" si="0"/>
        <v>98</v>
      </c>
      <c r="B29">
        <v>27</v>
      </c>
      <c r="C29" t="s">
        <v>27</v>
      </c>
      <c r="D29">
        <v>300</v>
      </c>
      <c r="E29" s="9">
        <v>12</v>
      </c>
      <c r="F29" s="1">
        <f t="shared" si="1"/>
        <v>17.142857142857142</v>
      </c>
      <c r="G29" s="1">
        <f t="shared" si="2"/>
        <v>5.1428571428571423</v>
      </c>
      <c r="H29" s="1">
        <f t="shared" si="3"/>
        <v>0.3</v>
      </c>
      <c r="I29">
        <v>20</v>
      </c>
      <c r="J29" s="3">
        <v>23</v>
      </c>
      <c r="K29">
        <v>10</v>
      </c>
      <c r="L29" s="4">
        <v>25</v>
      </c>
      <c r="M29">
        <v>15</v>
      </c>
      <c r="N29" s="5">
        <v>10</v>
      </c>
      <c r="O29">
        <v>10</v>
      </c>
      <c r="P29" s="6">
        <v>25</v>
      </c>
      <c r="Q29">
        <v>25</v>
      </c>
      <c r="R29" s="7">
        <v>35</v>
      </c>
      <c r="S29">
        <v>10</v>
      </c>
      <c r="T29" s="8">
        <v>92</v>
      </c>
      <c r="V29" s="11">
        <f t="shared" si="4"/>
        <v>1542.8571428571427</v>
      </c>
    </row>
    <row r="30" spans="1:22" x14ac:dyDescent="0.25">
      <c r="A30">
        <f>CODE(C30)</f>
        <v>97</v>
      </c>
      <c r="B30">
        <v>28</v>
      </c>
      <c r="C30" t="s">
        <v>28</v>
      </c>
      <c r="D30">
        <v>150</v>
      </c>
      <c r="E30" s="9">
        <v>10</v>
      </c>
      <c r="F30" s="1">
        <f t="shared" si="1"/>
        <v>14.285714285714286</v>
      </c>
      <c r="G30" s="1">
        <f t="shared" si="2"/>
        <v>4.2857142857142865</v>
      </c>
      <c r="H30" s="1">
        <f t="shared" si="3"/>
        <v>0.30000000000000004</v>
      </c>
      <c r="I30">
        <v>10</v>
      </c>
      <c r="J30" s="3">
        <v>12</v>
      </c>
      <c r="K30">
        <v>12</v>
      </c>
      <c r="L30" s="4">
        <v>22</v>
      </c>
      <c r="M30">
        <v>10</v>
      </c>
      <c r="N30" s="5">
        <v>11</v>
      </c>
      <c r="O30">
        <v>11</v>
      </c>
      <c r="P30" s="6">
        <v>12</v>
      </c>
      <c r="Q30">
        <v>10</v>
      </c>
      <c r="R30" s="7">
        <v>15</v>
      </c>
      <c r="S30">
        <v>15</v>
      </c>
      <c r="T30" s="8">
        <v>10</v>
      </c>
      <c r="V30" s="11">
        <f t="shared" si="4"/>
        <v>642.857142857143</v>
      </c>
    </row>
    <row r="31" spans="1:22" x14ac:dyDescent="0.25">
      <c r="A31">
        <f t="shared" si="0"/>
        <v>97</v>
      </c>
      <c r="B31">
        <v>29</v>
      </c>
      <c r="C31" t="s">
        <v>29</v>
      </c>
      <c r="D31">
        <v>150</v>
      </c>
      <c r="E31" s="9">
        <v>15</v>
      </c>
      <c r="F31" s="1">
        <f t="shared" si="1"/>
        <v>21.428571428571431</v>
      </c>
      <c r="G31" s="1">
        <f t="shared" si="2"/>
        <v>6.4285714285714306</v>
      </c>
      <c r="H31" s="1">
        <f t="shared" si="3"/>
        <v>0.30000000000000004</v>
      </c>
      <c r="I31">
        <v>10</v>
      </c>
      <c r="J31" s="3">
        <v>15</v>
      </c>
      <c r="K31">
        <v>10</v>
      </c>
      <c r="L31" s="4">
        <v>15</v>
      </c>
      <c r="M31">
        <v>2</v>
      </c>
      <c r="N31" s="5">
        <v>4</v>
      </c>
      <c r="O31">
        <v>5</v>
      </c>
      <c r="P31" s="6">
        <v>9</v>
      </c>
      <c r="Q31">
        <v>10</v>
      </c>
      <c r="R31" s="7">
        <v>60</v>
      </c>
      <c r="S31">
        <v>5</v>
      </c>
      <c r="T31" s="8">
        <v>5</v>
      </c>
      <c r="V31" s="11">
        <f t="shared" si="4"/>
        <v>964.28571428571456</v>
      </c>
    </row>
    <row r="32" spans="1:22" x14ac:dyDescent="0.25">
      <c r="A32">
        <f t="shared" si="0"/>
        <v>97</v>
      </c>
      <c r="B32">
        <v>30</v>
      </c>
      <c r="C32" t="s">
        <v>30</v>
      </c>
      <c r="D32">
        <v>150</v>
      </c>
      <c r="E32" s="9">
        <v>20</v>
      </c>
      <c r="F32" s="1">
        <f t="shared" si="1"/>
        <v>28.571428571428573</v>
      </c>
      <c r="G32" s="1">
        <f t="shared" si="2"/>
        <v>8.571428571428573</v>
      </c>
      <c r="H32" s="1">
        <f t="shared" si="3"/>
        <v>0.30000000000000004</v>
      </c>
      <c r="I32">
        <v>32</v>
      </c>
      <c r="J32" s="3">
        <v>15</v>
      </c>
      <c r="K32">
        <v>12</v>
      </c>
      <c r="L32" s="4">
        <v>9</v>
      </c>
      <c r="M32">
        <v>2</v>
      </c>
      <c r="N32" s="5">
        <v>1</v>
      </c>
      <c r="O32">
        <v>2</v>
      </c>
      <c r="P32" s="6">
        <v>2</v>
      </c>
      <c r="Q32">
        <v>15</v>
      </c>
      <c r="R32" s="7">
        <v>40</v>
      </c>
      <c r="S32">
        <v>10</v>
      </c>
      <c r="T32" s="8">
        <v>10</v>
      </c>
      <c r="V32" s="11">
        <f t="shared" si="4"/>
        <v>1285.714285714286</v>
      </c>
    </row>
    <row r="33" spans="1:22" x14ac:dyDescent="0.25">
      <c r="A33">
        <f t="shared" si="0"/>
        <v>99</v>
      </c>
      <c r="B33">
        <v>31</v>
      </c>
      <c r="C33" t="s">
        <v>31</v>
      </c>
      <c r="D33">
        <v>300</v>
      </c>
      <c r="E33" s="9">
        <v>10</v>
      </c>
      <c r="F33" s="1">
        <f t="shared" si="1"/>
        <v>14.285714285714286</v>
      </c>
      <c r="G33" s="1">
        <f t="shared" si="2"/>
        <v>4.2857142857142865</v>
      </c>
      <c r="H33" s="1">
        <f t="shared" si="3"/>
        <v>0.30000000000000004</v>
      </c>
      <c r="I33">
        <v>36</v>
      </c>
      <c r="J33" s="3">
        <v>69</v>
      </c>
      <c r="K33">
        <v>100</v>
      </c>
      <c r="L33" s="4">
        <v>15</v>
      </c>
      <c r="M33">
        <v>10</v>
      </c>
      <c r="N33" s="5">
        <v>15</v>
      </c>
      <c r="O33">
        <v>12</v>
      </c>
      <c r="P33" s="6">
        <v>11</v>
      </c>
      <c r="Q33">
        <v>10</v>
      </c>
      <c r="R33" s="7">
        <v>5</v>
      </c>
      <c r="S33">
        <v>15</v>
      </c>
      <c r="T33" s="8">
        <v>2</v>
      </c>
      <c r="V33" s="11">
        <f t="shared" si="4"/>
        <v>1285.714285714286</v>
      </c>
    </row>
    <row r="34" spans="1:22" x14ac:dyDescent="0.25">
      <c r="A34">
        <f t="shared" si="0"/>
        <v>99</v>
      </c>
      <c r="B34">
        <v>32</v>
      </c>
      <c r="C34" t="s">
        <v>32</v>
      </c>
      <c r="D34">
        <v>300</v>
      </c>
      <c r="E34" s="9">
        <v>22</v>
      </c>
      <c r="F34" s="1">
        <f t="shared" si="1"/>
        <v>31.428571428571431</v>
      </c>
      <c r="G34" s="1">
        <f t="shared" si="2"/>
        <v>9.4285714285714306</v>
      </c>
      <c r="H34" s="1">
        <f t="shared" si="3"/>
        <v>0.30000000000000004</v>
      </c>
      <c r="I34">
        <v>150</v>
      </c>
      <c r="J34" s="3">
        <v>55</v>
      </c>
      <c r="K34">
        <v>10</v>
      </c>
      <c r="L34" s="4">
        <v>30</v>
      </c>
      <c r="M34">
        <v>12</v>
      </c>
      <c r="N34" s="5">
        <v>12</v>
      </c>
      <c r="O34">
        <v>6</v>
      </c>
      <c r="P34" s="6">
        <v>10</v>
      </c>
      <c r="Q34">
        <v>10</v>
      </c>
      <c r="R34" s="7">
        <v>1</v>
      </c>
      <c r="S34">
        <v>2</v>
      </c>
      <c r="T34" s="8">
        <v>2</v>
      </c>
      <c r="V34" s="11">
        <f t="shared" si="4"/>
        <v>2828.5714285714294</v>
      </c>
    </row>
    <row r="35" spans="1:22" x14ac:dyDescent="0.25">
      <c r="A35">
        <f t="shared" si="0"/>
        <v>114</v>
      </c>
      <c r="B35">
        <v>33</v>
      </c>
      <c r="C35" t="s">
        <v>33</v>
      </c>
      <c r="D35">
        <v>50</v>
      </c>
      <c r="E35" s="9">
        <v>15</v>
      </c>
      <c r="F35" s="1">
        <f t="shared" si="1"/>
        <v>21.428571428571431</v>
      </c>
      <c r="G35" s="1">
        <f t="shared" si="2"/>
        <v>6.4285714285714306</v>
      </c>
      <c r="H35" s="1">
        <f t="shared" si="3"/>
        <v>0.30000000000000004</v>
      </c>
      <c r="I35">
        <v>10</v>
      </c>
      <c r="J35" s="3">
        <v>2</v>
      </c>
      <c r="K35">
        <v>2</v>
      </c>
      <c r="L35" s="4">
        <v>6</v>
      </c>
      <c r="M35">
        <v>1</v>
      </c>
      <c r="N35" s="5">
        <v>3</v>
      </c>
      <c r="O35">
        <v>4</v>
      </c>
      <c r="P35" s="6">
        <v>5</v>
      </c>
      <c r="Q35">
        <v>4</v>
      </c>
      <c r="R35" s="7">
        <v>2</v>
      </c>
      <c r="S35">
        <v>5</v>
      </c>
      <c r="T35" s="8">
        <v>6</v>
      </c>
      <c r="V35" s="11">
        <f t="shared" si="4"/>
        <v>321.42857142857156</v>
      </c>
    </row>
    <row r="36" spans="1:22" x14ac:dyDescent="0.25">
      <c r="A36">
        <f t="shared" si="0"/>
        <v>114</v>
      </c>
      <c r="B36">
        <v>34</v>
      </c>
      <c r="C36" t="s">
        <v>34</v>
      </c>
      <c r="D36">
        <v>30</v>
      </c>
      <c r="E36" s="9">
        <v>16</v>
      </c>
      <c r="F36" s="1">
        <f t="shared" si="1"/>
        <v>22.857142857142858</v>
      </c>
      <c r="G36" s="1">
        <f t="shared" si="2"/>
        <v>6.8571428571428577</v>
      </c>
      <c r="H36" s="1">
        <f t="shared" si="3"/>
        <v>0.3</v>
      </c>
      <c r="I36">
        <v>12</v>
      </c>
      <c r="J36" s="3">
        <v>3</v>
      </c>
      <c r="K36">
        <v>1</v>
      </c>
      <c r="L36" s="4">
        <v>2</v>
      </c>
      <c r="M36">
        <v>2</v>
      </c>
      <c r="N36" s="5">
        <v>3</v>
      </c>
      <c r="O36">
        <v>2</v>
      </c>
      <c r="P36" s="6">
        <v>1</v>
      </c>
      <c r="Q36">
        <v>1</v>
      </c>
      <c r="R36" s="7">
        <v>1</v>
      </c>
      <c r="S36">
        <v>1</v>
      </c>
      <c r="T36" s="8">
        <v>1</v>
      </c>
      <c r="V36" s="11">
        <f t="shared" si="4"/>
        <v>205.71428571428572</v>
      </c>
    </row>
    <row r="37" spans="1:22" x14ac:dyDescent="0.25">
      <c r="A37">
        <f t="shared" si="0"/>
        <v>115</v>
      </c>
      <c r="B37">
        <v>35</v>
      </c>
      <c r="C37" t="s">
        <v>35</v>
      </c>
      <c r="D37">
        <v>100</v>
      </c>
      <c r="E37" s="9">
        <v>12</v>
      </c>
      <c r="F37" s="1">
        <f t="shared" si="1"/>
        <v>17.142857142857142</v>
      </c>
      <c r="G37" s="1">
        <f t="shared" si="2"/>
        <v>5.1428571428571423</v>
      </c>
      <c r="H37" s="1">
        <f t="shared" si="3"/>
        <v>0.3</v>
      </c>
      <c r="I37">
        <v>13</v>
      </c>
      <c r="J37" s="3">
        <v>3</v>
      </c>
      <c r="K37">
        <v>2</v>
      </c>
      <c r="L37" s="4">
        <v>12</v>
      </c>
      <c r="M37">
        <v>10</v>
      </c>
      <c r="N37" s="5">
        <v>2</v>
      </c>
      <c r="O37">
        <v>10</v>
      </c>
      <c r="P37" s="6">
        <v>6</v>
      </c>
      <c r="Q37">
        <v>8</v>
      </c>
      <c r="R37" s="7">
        <v>9</v>
      </c>
      <c r="S37">
        <v>10</v>
      </c>
      <c r="T37" s="8">
        <v>15</v>
      </c>
      <c r="V37" s="11">
        <f t="shared" si="4"/>
        <v>514.28571428571422</v>
      </c>
    </row>
    <row r="38" spans="1:22" x14ac:dyDescent="0.25">
      <c r="A38">
        <f t="shared" si="0"/>
        <v>100</v>
      </c>
      <c r="B38">
        <v>36</v>
      </c>
      <c r="C38" t="s">
        <v>36</v>
      </c>
      <c r="D38">
        <v>500</v>
      </c>
      <c r="E38" s="9">
        <v>12</v>
      </c>
      <c r="F38" s="1">
        <f t="shared" si="1"/>
        <v>17.142857142857142</v>
      </c>
      <c r="G38" s="1">
        <f t="shared" si="2"/>
        <v>5.1428571428571423</v>
      </c>
      <c r="H38" s="1">
        <f t="shared" si="3"/>
        <v>0.3</v>
      </c>
      <c r="I38">
        <v>15</v>
      </c>
      <c r="J38" s="3">
        <v>20</v>
      </c>
      <c r="K38">
        <v>2</v>
      </c>
      <c r="L38" s="4">
        <v>150</v>
      </c>
      <c r="M38">
        <v>10</v>
      </c>
      <c r="N38" s="5">
        <v>12</v>
      </c>
      <c r="O38">
        <v>10</v>
      </c>
      <c r="P38" s="6">
        <v>140</v>
      </c>
      <c r="Q38">
        <v>15</v>
      </c>
      <c r="R38" s="7">
        <v>59</v>
      </c>
      <c r="S38">
        <v>40</v>
      </c>
      <c r="T38" s="8">
        <v>27</v>
      </c>
      <c r="V38" s="11">
        <f t="shared" si="4"/>
        <v>2571.4285714285711</v>
      </c>
    </row>
    <row r="39" spans="1:22" x14ac:dyDescent="0.25">
      <c r="A39">
        <f t="shared" si="0"/>
        <v>99</v>
      </c>
      <c r="B39">
        <v>37</v>
      </c>
      <c r="C39" t="s">
        <v>37</v>
      </c>
      <c r="D39">
        <v>350</v>
      </c>
      <c r="E39" s="9">
        <v>12</v>
      </c>
      <c r="F39" s="1">
        <f t="shared" si="1"/>
        <v>17.142857142857142</v>
      </c>
      <c r="G39" s="1">
        <f t="shared" si="2"/>
        <v>5.1428571428571423</v>
      </c>
      <c r="H39" s="1">
        <f t="shared" si="3"/>
        <v>0.3</v>
      </c>
      <c r="I39">
        <v>15</v>
      </c>
      <c r="J39" s="3">
        <v>25</v>
      </c>
      <c r="K39">
        <v>1</v>
      </c>
      <c r="L39" s="4">
        <v>10</v>
      </c>
      <c r="M39">
        <v>22</v>
      </c>
      <c r="N39" s="5">
        <v>10</v>
      </c>
      <c r="O39">
        <v>12</v>
      </c>
      <c r="P39" s="6">
        <v>150</v>
      </c>
      <c r="Q39">
        <v>30</v>
      </c>
      <c r="R39" s="7">
        <v>15</v>
      </c>
      <c r="S39">
        <v>10</v>
      </c>
      <c r="T39" s="8">
        <v>50</v>
      </c>
      <c r="V39" s="11">
        <f t="shared" si="4"/>
        <v>1799.9999999999998</v>
      </c>
    </row>
    <row r="40" spans="1:22" x14ac:dyDescent="0.25">
      <c r="A40">
        <f t="shared" si="0"/>
        <v>112</v>
      </c>
      <c r="B40">
        <v>38</v>
      </c>
      <c r="C40" t="s">
        <v>38</v>
      </c>
      <c r="D40">
        <v>300</v>
      </c>
      <c r="E40" s="9">
        <v>8</v>
      </c>
      <c r="F40" s="1">
        <f t="shared" si="1"/>
        <v>11.428571428571429</v>
      </c>
      <c r="G40" s="1">
        <f t="shared" si="2"/>
        <v>3.4285714285714288</v>
      </c>
      <c r="H40" s="1">
        <f t="shared" si="3"/>
        <v>0.3</v>
      </c>
      <c r="I40">
        <v>8</v>
      </c>
      <c r="J40" s="3">
        <v>25</v>
      </c>
      <c r="K40">
        <v>5</v>
      </c>
      <c r="L40" s="4">
        <v>92</v>
      </c>
      <c r="M40">
        <v>20</v>
      </c>
      <c r="N40" s="5">
        <v>65</v>
      </c>
      <c r="O40">
        <v>41</v>
      </c>
      <c r="P40" s="6">
        <v>21</v>
      </c>
      <c r="Q40">
        <v>12</v>
      </c>
      <c r="R40" s="7">
        <v>2</v>
      </c>
      <c r="S40">
        <v>5</v>
      </c>
      <c r="T40" s="8">
        <v>4</v>
      </c>
      <c r="V40" s="11">
        <f t="shared" si="4"/>
        <v>1028.5714285714287</v>
      </c>
    </row>
    <row r="41" spans="1:22" x14ac:dyDescent="0.25">
      <c r="A41">
        <f t="shared" si="0"/>
        <v>121</v>
      </c>
      <c r="B41">
        <v>39</v>
      </c>
      <c r="C41" t="s">
        <v>39</v>
      </c>
      <c r="D41">
        <v>150</v>
      </c>
      <c r="E41" s="9">
        <v>10</v>
      </c>
      <c r="F41" s="1">
        <f t="shared" si="1"/>
        <v>14.285714285714286</v>
      </c>
      <c r="G41" s="1">
        <f t="shared" si="2"/>
        <v>4.2857142857142865</v>
      </c>
      <c r="H41" s="1">
        <f t="shared" si="3"/>
        <v>0.30000000000000004</v>
      </c>
      <c r="I41">
        <v>9</v>
      </c>
      <c r="J41" s="3">
        <v>21</v>
      </c>
      <c r="K41">
        <v>6</v>
      </c>
      <c r="L41" s="4">
        <v>15</v>
      </c>
      <c r="M41">
        <v>15</v>
      </c>
      <c r="N41" s="5">
        <v>11</v>
      </c>
      <c r="O41">
        <v>12</v>
      </c>
      <c r="P41" s="6">
        <v>10</v>
      </c>
      <c r="Q41">
        <v>15</v>
      </c>
      <c r="R41" s="7">
        <v>15</v>
      </c>
      <c r="S41">
        <v>11</v>
      </c>
      <c r="T41" s="8">
        <v>10</v>
      </c>
      <c r="V41" s="11">
        <f t="shared" si="4"/>
        <v>642.857142857143</v>
      </c>
    </row>
    <row r="42" spans="1:22" x14ac:dyDescent="0.25">
      <c r="A42">
        <f t="shared" si="0"/>
        <v>110</v>
      </c>
      <c r="B42">
        <v>40</v>
      </c>
      <c r="C42" t="s">
        <v>40</v>
      </c>
      <c r="D42">
        <v>100</v>
      </c>
      <c r="E42" s="9">
        <v>10</v>
      </c>
      <c r="F42" s="1">
        <f t="shared" si="1"/>
        <v>14.285714285714286</v>
      </c>
      <c r="G42" s="1">
        <f t="shared" si="2"/>
        <v>4.2857142857142865</v>
      </c>
      <c r="H42" s="1">
        <f t="shared" si="3"/>
        <v>0.30000000000000004</v>
      </c>
      <c r="I42">
        <v>15</v>
      </c>
      <c r="J42" s="3">
        <v>25</v>
      </c>
      <c r="K42">
        <v>3</v>
      </c>
      <c r="L42" s="4">
        <v>12</v>
      </c>
      <c r="M42">
        <v>10</v>
      </c>
      <c r="N42" s="5">
        <v>1</v>
      </c>
      <c r="O42">
        <v>2</v>
      </c>
      <c r="P42" s="6">
        <v>2</v>
      </c>
      <c r="Q42">
        <v>10</v>
      </c>
      <c r="R42" s="7">
        <v>10</v>
      </c>
      <c r="S42">
        <v>5</v>
      </c>
      <c r="T42" s="8">
        <v>5</v>
      </c>
      <c r="V42" s="11">
        <f t="shared" si="4"/>
        <v>428.57142857142867</v>
      </c>
    </row>
    <row r="43" spans="1:22" x14ac:dyDescent="0.25">
      <c r="A43">
        <f t="shared" si="0"/>
        <v>99</v>
      </c>
      <c r="B43">
        <v>41</v>
      </c>
      <c r="C43" t="s">
        <v>50</v>
      </c>
      <c r="D43">
        <v>25</v>
      </c>
      <c r="E43" s="9">
        <v>15</v>
      </c>
      <c r="F43" s="1">
        <f t="shared" si="1"/>
        <v>21.428571428571431</v>
      </c>
      <c r="G43" s="1">
        <f t="shared" si="2"/>
        <v>6.4285714285714306</v>
      </c>
      <c r="H43" s="1">
        <f t="shared" si="3"/>
        <v>0.30000000000000004</v>
      </c>
      <c r="I43">
        <v>1</v>
      </c>
      <c r="J43" s="3">
        <v>2</v>
      </c>
      <c r="K43">
        <v>1</v>
      </c>
      <c r="L43" s="4">
        <v>2</v>
      </c>
      <c r="M43">
        <v>1</v>
      </c>
      <c r="N43" s="5">
        <v>1</v>
      </c>
      <c r="O43">
        <v>1</v>
      </c>
      <c r="P43" s="6">
        <v>1</v>
      </c>
      <c r="Q43">
        <v>2</v>
      </c>
      <c r="R43" s="7">
        <v>1</v>
      </c>
      <c r="S43">
        <v>2</v>
      </c>
      <c r="T43" s="8">
        <v>10</v>
      </c>
      <c r="V43" s="11">
        <f t="shared" si="4"/>
        <v>160.71428571428578</v>
      </c>
    </row>
    <row r="44" spans="1:22" x14ac:dyDescent="0.25">
      <c r="A44">
        <f t="shared" si="0"/>
        <v>99</v>
      </c>
      <c r="B44">
        <v>42</v>
      </c>
      <c r="C44" t="s">
        <v>41</v>
      </c>
      <c r="D44">
        <v>800</v>
      </c>
      <c r="E44" s="9">
        <v>15</v>
      </c>
      <c r="F44" s="1">
        <f t="shared" si="1"/>
        <v>21.428571428571431</v>
      </c>
      <c r="G44" s="1">
        <f t="shared" si="2"/>
        <v>6.4285714285714306</v>
      </c>
      <c r="H44" s="1">
        <f t="shared" si="3"/>
        <v>0.30000000000000004</v>
      </c>
      <c r="I44">
        <v>20</v>
      </c>
      <c r="J44" s="3">
        <v>1</v>
      </c>
      <c r="K44">
        <v>1</v>
      </c>
      <c r="L44" s="4">
        <v>100</v>
      </c>
      <c r="M44">
        <v>85</v>
      </c>
      <c r="N44" s="5">
        <v>150</v>
      </c>
      <c r="O44">
        <v>100</v>
      </c>
      <c r="P44" s="6">
        <v>121</v>
      </c>
      <c r="Q44">
        <v>107</v>
      </c>
      <c r="R44" s="7">
        <v>90</v>
      </c>
      <c r="S44">
        <v>10</v>
      </c>
      <c r="T44" s="8">
        <v>15</v>
      </c>
      <c r="V44" s="11">
        <f t="shared" si="4"/>
        <v>5142.8571428571449</v>
      </c>
    </row>
    <row r="45" spans="1:22" x14ac:dyDescent="0.25">
      <c r="A45">
        <f t="shared" si="0"/>
        <v>102</v>
      </c>
      <c r="B45">
        <v>43</v>
      </c>
      <c r="C45" t="s">
        <v>42</v>
      </c>
      <c r="D45">
        <v>20</v>
      </c>
      <c r="E45" s="9">
        <v>25</v>
      </c>
      <c r="F45" s="1">
        <f t="shared" si="1"/>
        <v>35.714285714285715</v>
      </c>
      <c r="G45" s="1">
        <f t="shared" si="2"/>
        <v>10.714285714285715</v>
      </c>
      <c r="H45" s="1">
        <f t="shared" si="3"/>
        <v>0.30000000000000004</v>
      </c>
      <c r="I45">
        <v>1</v>
      </c>
      <c r="J45" s="3">
        <v>3</v>
      </c>
      <c r="K45">
        <v>1</v>
      </c>
      <c r="L45" s="4">
        <v>1</v>
      </c>
      <c r="M45">
        <v>2</v>
      </c>
      <c r="N45" s="5">
        <v>3</v>
      </c>
      <c r="O45">
        <v>1</v>
      </c>
      <c r="P45" s="6">
        <v>3</v>
      </c>
      <c r="Q45">
        <v>1</v>
      </c>
      <c r="R45" s="7">
        <v>2</v>
      </c>
      <c r="S45">
        <v>1</v>
      </c>
      <c r="T45" s="8">
        <v>1</v>
      </c>
      <c r="V45" s="11">
        <f t="shared" si="4"/>
        <v>214.28571428571431</v>
      </c>
    </row>
    <row r="46" spans="1:22" x14ac:dyDescent="0.25">
      <c r="A46">
        <f t="shared" si="0"/>
        <v>110</v>
      </c>
      <c r="B46">
        <v>44</v>
      </c>
      <c r="C46" t="s">
        <v>43</v>
      </c>
      <c r="D46">
        <v>15</v>
      </c>
      <c r="E46" s="9">
        <v>25</v>
      </c>
      <c r="F46" s="1">
        <f t="shared" si="1"/>
        <v>35.714285714285715</v>
      </c>
      <c r="G46" s="1">
        <f t="shared" si="2"/>
        <v>10.714285714285715</v>
      </c>
      <c r="H46" s="1">
        <f t="shared" si="3"/>
        <v>0.30000000000000004</v>
      </c>
      <c r="I46">
        <v>2</v>
      </c>
      <c r="J46" s="3">
        <v>1</v>
      </c>
      <c r="K46">
        <v>3</v>
      </c>
      <c r="L46" s="4">
        <v>1</v>
      </c>
      <c r="M46">
        <v>1</v>
      </c>
      <c r="N46" s="5">
        <v>1</v>
      </c>
      <c r="O46">
        <v>1</v>
      </c>
      <c r="P46" s="6">
        <v>1</v>
      </c>
      <c r="Q46">
        <v>1</v>
      </c>
      <c r="R46" s="7">
        <v>1</v>
      </c>
      <c r="S46">
        <v>1</v>
      </c>
      <c r="T46" s="8">
        <v>1</v>
      </c>
      <c r="V46" s="11">
        <f t="shared" si="4"/>
        <v>160.71428571428572</v>
      </c>
    </row>
    <row r="47" spans="1:22" x14ac:dyDescent="0.25">
      <c r="A47">
        <f t="shared" si="0"/>
        <v>109</v>
      </c>
      <c r="B47">
        <v>45</v>
      </c>
      <c r="C47" t="s">
        <v>44</v>
      </c>
      <c r="D47">
        <v>15</v>
      </c>
      <c r="E47" s="9">
        <v>30</v>
      </c>
      <c r="F47" s="1">
        <f t="shared" si="1"/>
        <v>42.857142857142861</v>
      </c>
      <c r="G47" s="1">
        <f t="shared" si="2"/>
        <v>12.857142857142861</v>
      </c>
      <c r="H47" s="1">
        <f t="shared" si="3"/>
        <v>0.30000000000000004</v>
      </c>
      <c r="I47">
        <v>1</v>
      </c>
      <c r="J47" s="3">
        <v>1</v>
      </c>
      <c r="K47">
        <v>2</v>
      </c>
      <c r="L47" s="4">
        <v>1</v>
      </c>
      <c r="M47">
        <v>2</v>
      </c>
      <c r="N47" s="5">
        <v>1</v>
      </c>
      <c r="O47">
        <v>1</v>
      </c>
      <c r="P47" s="6">
        <v>1</v>
      </c>
      <c r="Q47">
        <v>1</v>
      </c>
      <c r="R47" s="7">
        <v>1</v>
      </c>
      <c r="S47">
        <v>1</v>
      </c>
      <c r="T47" s="8">
        <v>2</v>
      </c>
      <c r="V47" s="11">
        <f t="shared" si="4"/>
        <v>192.85714285714292</v>
      </c>
    </row>
    <row r="48" spans="1:22" x14ac:dyDescent="0.25">
      <c r="A48">
        <f t="shared" si="0"/>
        <v>109</v>
      </c>
      <c r="B48">
        <v>46</v>
      </c>
      <c r="C48" t="s">
        <v>45</v>
      </c>
      <c r="D48">
        <v>15</v>
      </c>
      <c r="E48" s="9">
        <v>30</v>
      </c>
      <c r="F48" s="1">
        <f t="shared" si="1"/>
        <v>42.857142857142861</v>
      </c>
      <c r="G48" s="1">
        <f t="shared" si="2"/>
        <v>12.857142857142861</v>
      </c>
      <c r="H48" s="1">
        <f t="shared" si="3"/>
        <v>0.30000000000000004</v>
      </c>
      <c r="I48">
        <v>1</v>
      </c>
      <c r="J48" s="3">
        <v>1</v>
      </c>
      <c r="K48">
        <v>1</v>
      </c>
      <c r="L48" s="4">
        <v>1</v>
      </c>
      <c r="M48">
        <v>1</v>
      </c>
      <c r="N48" s="5">
        <v>2</v>
      </c>
      <c r="O48">
        <v>2</v>
      </c>
      <c r="P48" s="6">
        <v>2</v>
      </c>
      <c r="Q48">
        <v>1</v>
      </c>
      <c r="R48" s="7">
        <v>1</v>
      </c>
      <c r="S48">
        <v>1</v>
      </c>
      <c r="T48" s="8">
        <v>1</v>
      </c>
      <c r="V48" s="11">
        <f t="shared" si="4"/>
        <v>192.85714285714292</v>
      </c>
    </row>
    <row r="49" spans="1:22" x14ac:dyDescent="0.25">
      <c r="A49">
        <f t="shared" si="0"/>
        <v>99</v>
      </c>
      <c r="B49">
        <v>47</v>
      </c>
      <c r="C49" t="s">
        <v>46</v>
      </c>
      <c r="D49">
        <v>15</v>
      </c>
      <c r="E49" s="9">
        <v>35</v>
      </c>
      <c r="F49" s="1">
        <f t="shared" si="1"/>
        <v>50</v>
      </c>
      <c r="G49" s="1">
        <f t="shared" si="2"/>
        <v>15</v>
      </c>
      <c r="H49" s="1">
        <f t="shared" si="3"/>
        <v>0.3</v>
      </c>
      <c r="I49">
        <v>2</v>
      </c>
      <c r="J49" s="3">
        <v>1</v>
      </c>
      <c r="K49">
        <v>2</v>
      </c>
      <c r="L49" s="4">
        <v>1</v>
      </c>
      <c r="M49">
        <v>1</v>
      </c>
      <c r="N49" s="5">
        <v>1</v>
      </c>
      <c r="O49">
        <v>1</v>
      </c>
      <c r="P49" s="6">
        <v>1</v>
      </c>
      <c r="Q49">
        <v>1</v>
      </c>
      <c r="R49" s="7">
        <v>1</v>
      </c>
      <c r="S49">
        <v>2</v>
      </c>
      <c r="T49" s="8">
        <v>1</v>
      </c>
      <c r="V49" s="11">
        <f t="shared" si="4"/>
        <v>225</v>
      </c>
    </row>
    <row r="50" spans="1:22" x14ac:dyDescent="0.25">
      <c r="A50">
        <f t="shared" si="0"/>
        <v>102</v>
      </c>
      <c r="B50">
        <v>48</v>
      </c>
      <c r="C50" t="s">
        <v>47</v>
      </c>
      <c r="D50">
        <v>15</v>
      </c>
      <c r="E50" s="9">
        <v>35</v>
      </c>
      <c r="F50" s="1">
        <f t="shared" si="1"/>
        <v>50</v>
      </c>
      <c r="G50" s="1">
        <f t="shared" si="2"/>
        <v>15</v>
      </c>
      <c r="H50" s="1">
        <f t="shared" si="3"/>
        <v>0.3</v>
      </c>
      <c r="I50">
        <v>2</v>
      </c>
      <c r="J50" s="3">
        <v>1</v>
      </c>
      <c r="K50">
        <v>1</v>
      </c>
      <c r="L50" s="4">
        <v>1</v>
      </c>
      <c r="M50">
        <v>2</v>
      </c>
      <c r="N50" s="5">
        <v>1</v>
      </c>
      <c r="O50">
        <v>1</v>
      </c>
      <c r="P50" s="6">
        <v>1</v>
      </c>
      <c r="Q50">
        <v>1</v>
      </c>
      <c r="R50" s="7">
        <v>2</v>
      </c>
      <c r="S50">
        <v>1</v>
      </c>
      <c r="T50" s="8">
        <v>1</v>
      </c>
      <c r="V50" s="11">
        <f t="shared" si="4"/>
        <v>225</v>
      </c>
    </row>
    <row r="51" spans="1:22" x14ac:dyDescent="0.25">
      <c r="A51">
        <f t="shared" si="0"/>
        <v>112</v>
      </c>
      <c r="B51">
        <v>49</v>
      </c>
      <c r="C51" t="s">
        <v>48</v>
      </c>
      <c r="D51">
        <v>500</v>
      </c>
      <c r="E51" s="9">
        <v>18</v>
      </c>
      <c r="F51" s="1">
        <f t="shared" si="1"/>
        <v>25.714285714285715</v>
      </c>
      <c r="G51" s="1">
        <f t="shared" si="2"/>
        <v>7.7142857142857153</v>
      </c>
      <c r="H51" s="1">
        <f t="shared" si="3"/>
        <v>0.30000000000000004</v>
      </c>
      <c r="I51">
        <v>100</v>
      </c>
      <c r="J51" s="3">
        <v>25</v>
      </c>
      <c r="K51">
        <v>40</v>
      </c>
      <c r="L51" s="4">
        <v>12</v>
      </c>
      <c r="M51">
        <v>15</v>
      </c>
      <c r="N51" s="5">
        <v>12</v>
      </c>
      <c r="O51">
        <v>110</v>
      </c>
      <c r="P51" s="6">
        <v>150</v>
      </c>
      <c r="Q51">
        <v>10</v>
      </c>
      <c r="R51" s="7">
        <v>15</v>
      </c>
      <c r="S51">
        <v>1</v>
      </c>
      <c r="T51" s="8">
        <v>10</v>
      </c>
      <c r="V51" s="11">
        <f t="shared" si="4"/>
        <v>3857.1428571428578</v>
      </c>
    </row>
    <row r="52" spans="1:22" x14ac:dyDescent="0.25">
      <c r="A52">
        <f t="shared" si="0"/>
        <v>112</v>
      </c>
      <c r="B52">
        <v>50</v>
      </c>
      <c r="C52" t="s">
        <v>49</v>
      </c>
      <c r="D52">
        <v>25</v>
      </c>
      <c r="E52" s="9">
        <v>25</v>
      </c>
      <c r="F52" s="1">
        <f t="shared" si="1"/>
        <v>35.714285714285715</v>
      </c>
      <c r="G52" s="1">
        <f t="shared" si="2"/>
        <v>10.714285714285715</v>
      </c>
      <c r="H52" s="1">
        <f t="shared" si="3"/>
        <v>0.30000000000000004</v>
      </c>
      <c r="I52">
        <v>3</v>
      </c>
      <c r="J52" s="3">
        <v>1</v>
      </c>
      <c r="K52">
        <v>1</v>
      </c>
      <c r="L52" s="4">
        <v>2</v>
      </c>
      <c r="M52">
        <v>1</v>
      </c>
      <c r="N52" s="5">
        <v>2</v>
      </c>
      <c r="O52">
        <v>2</v>
      </c>
      <c r="P52" s="6">
        <v>3</v>
      </c>
      <c r="Q52">
        <v>2</v>
      </c>
      <c r="R52" s="7">
        <v>2</v>
      </c>
      <c r="S52">
        <v>2</v>
      </c>
      <c r="T52" s="8">
        <v>4</v>
      </c>
      <c r="V52" s="11">
        <f t="shared" si="4"/>
        <v>267.85714285714289</v>
      </c>
    </row>
    <row r="53" spans="1:22" x14ac:dyDescent="0.25">
      <c r="F53" s="1"/>
      <c r="G53" s="1"/>
      <c r="H53" s="1"/>
      <c r="J53" s="2"/>
    </row>
    <row r="54" spans="1:22" x14ac:dyDescent="0.25">
      <c r="J54" s="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economico Ana Esther M.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 -34</dc:creator>
  <cp:lastModifiedBy>FAMILIA</cp:lastModifiedBy>
  <dcterms:created xsi:type="dcterms:W3CDTF">2018-11-09T16:46:33Z</dcterms:created>
  <dcterms:modified xsi:type="dcterms:W3CDTF">2018-11-17T04:18:16Z</dcterms:modified>
</cp:coreProperties>
</file>